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9-plan-financement\"/>
    </mc:Choice>
  </mc:AlternateContent>
  <xr:revisionPtr revIDLastSave="0" documentId="13_ncr:1_{4F00ED4F-B4C6-4B9D-B6D8-DB038637F685}" xr6:coauthVersionLast="45" xr6:coauthVersionMax="45" xr10:uidLastSave="{00000000-0000-0000-0000-000000000000}"/>
  <bookViews>
    <workbookView xWindow="-98" yWindow="-98" windowWidth="28996" windowHeight="15796" tabRatio="869" xr2:uid="{00000000-000D-0000-FFFF-FFFF00000000}"/>
  </bookViews>
  <sheets>
    <sheet name="made style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1" l="1"/>
  <c r="B14" i="11" s="1"/>
  <c r="B13" i="11"/>
  <c r="C2" i="11"/>
  <c r="D6" i="11" s="1"/>
  <c r="B6" i="11" l="1"/>
  <c r="C6" i="11" s="1"/>
  <c r="E6" i="11" s="1"/>
  <c r="D7" i="11"/>
  <c r="D9" i="11"/>
  <c r="F6" i="11" l="1"/>
  <c r="B7" i="11" s="1"/>
  <c r="C7" i="11" s="1"/>
  <c r="E7" i="11" s="1"/>
  <c r="D8" i="11"/>
  <c r="F7" i="11" l="1"/>
  <c r="B8" i="11" s="1"/>
  <c r="F8" i="11" s="1"/>
  <c r="B9" i="11" s="1"/>
  <c r="C8" i="11" l="1"/>
  <c r="E8" i="11" s="1"/>
  <c r="F9" i="11"/>
  <c r="C9" i="11"/>
  <c r="E9" i="11" l="1"/>
</calcChain>
</file>

<file path=xl/sharedStrings.xml><?xml version="1.0" encoding="utf-8"?>
<sst xmlns="http://schemas.openxmlformats.org/spreadsheetml/2006/main" count="59" uniqueCount="53">
  <si>
    <t>Intérêts</t>
  </si>
  <si>
    <t>Capital restant dû fin période</t>
  </si>
  <si>
    <t>Amortissement constant</t>
  </si>
  <si>
    <t>ans</t>
  </si>
  <si>
    <t>EMPLOIS</t>
  </si>
  <si>
    <t>RESSOURCES</t>
  </si>
  <si>
    <t>Acquisitions d'immobilisations</t>
  </si>
  <si>
    <t>Augmentation du BFRE</t>
  </si>
  <si>
    <t>Dividendes distribués</t>
  </si>
  <si>
    <t>CAF du projet</t>
  </si>
  <si>
    <t>Apports en capital</t>
  </si>
  <si>
    <t>Emprunt</t>
  </si>
  <si>
    <t>Diminution, récupération BFRE</t>
  </si>
  <si>
    <t>TOTAL DES EMPLOIS (1)</t>
  </si>
  <si>
    <t>TOTAL DES RESSOURCES (2)</t>
  </si>
  <si>
    <t>Trésorerie initiale  (4)</t>
  </si>
  <si>
    <t>Annuité (intérêts + amort)</t>
  </si>
  <si>
    <t>Échéance</t>
  </si>
  <si>
    <t>TRESORERIE FINALE = (4)+(3)</t>
  </si>
  <si>
    <t>Variation de la trésorerie (3) =(2) -(1)</t>
  </si>
  <si>
    <t>Fin N+1</t>
  </si>
  <si>
    <t>Fin N+2</t>
  </si>
  <si>
    <t>Fin N+3</t>
  </si>
  <si>
    <t>Résultat après IS</t>
  </si>
  <si>
    <t xml:space="preserve">Tableau d'amortissement de l'emprunt </t>
  </si>
  <si>
    <t>Taux d'int</t>
  </si>
  <si>
    <t>Début N+1</t>
  </si>
  <si>
    <t>Résultat avant IS</t>
  </si>
  <si>
    <t xml:space="preserve"> - IS (1/3 du résultat)</t>
  </si>
  <si>
    <t>Total des dotations aux amort</t>
  </si>
  <si>
    <t>Dot. aux amortissements sur les investissements</t>
  </si>
  <si>
    <t>Calcul de la CAF</t>
  </si>
  <si>
    <t>-  Dotations aux amort des invest.(b)</t>
  </si>
  <si>
    <t>Conclusion :</t>
  </si>
  <si>
    <t>Capital restant du début</t>
  </si>
  <si>
    <t>Construction (120 000 /20 ans)</t>
  </si>
  <si>
    <t>Matériel (160 000 / 5 ans)</t>
  </si>
  <si>
    <t>Plan de financement sté Knit-Wave</t>
  </si>
  <si>
    <t>Montant</t>
  </si>
  <si>
    <t>Remboursement</t>
  </si>
  <si>
    <t xml:space="preserve">Durée </t>
  </si>
  <si>
    <t>N+1</t>
  </si>
  <si>
    <t>N+2</t>
  </si>
  <si>
    <t>N+3</t>
  </si>
  <si>
    <t>N+4</t>
  </si>
  <si>
    <t>Fin N+4</t>
  </si>
  <si>
    <t>- Charges variables (375 HT x Q vendues)</t>
  </si>
  <si>
    <t xml:space="preserve">Chiffre d'affaires </t>
  </si>
  <si>
    <t>- Charges fixes</t>
  </si>
  <si>
    <t>- Charges d'intérêts sur emprunts</t>
  </si>
  <si>
    <t>= Capacité d'autofinancement projet</t>
  </si>
  <si>
    <t>+ Dotation amortisement</t>
  </si>
  <si>
    <t>Remboursement d'emprunt (amortissement)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</si>
</sst>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49" fontId="8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4" fillId="0" borderId="1" xfId="0" applyFont="1" applyBorder="1"/>
    <xf numFmtId="165" fontId="4" fillId="0" borderId="1" xfId="0" applyNumberFormat="1" applyFont="1" applyBorder="1"/>
    <xf numFmtId="0" fontId="4" fillId="0" borderId="0" xfId="0" applyFont="1" applyFill="1" applyBorder="1" applyAlignment="1"/>
    <xf numFmtId="0" fontId="7" fillId="0" borderId="1" xfId="0" applyFont="1" applyBorder="1"/>
    <xf numFmtId="165" fontId="7" fillId="0" borderId="1" xfId="1" applyNumberFormat="1" applyFont="1" applyBorder="1"/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3" fontId="8" fillId="0" borderId="0" xfId="0" applyNumberFormat="1" applyFont="1" applyBorder="1"/>
    <xf numFmtId="0" fontId="7" fillId="3" borderId="1" xfId="0" applyFont="1" applyFill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0" fontId="7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14" zoomScaleNormal="100" workbookViewId="0">
      <selection activeCell="A48" sqref="A48:G48"/>
    </sheetView>
  </sheetViews>
  <sheetFormatPr baseColWidth="10" defaultRowHeight="12.75" x14ac:dyDescent="0.35"/>
  <cols>
    <col min="1" max="1" width="35.73046875" customWidth="1"/>
    <col min="2" max="2" width="12.86328125" bestFit="1" customWidth="1"/>
    <col min="3" max="3" width="9.06640625" customWidth="1"/>
    <col min="4" max="4" width="11.33203125" customWidth="1"/>
    <col min="5" max="5" width="11" customWidth="1"/>
    <col min="6" max="6" width="10.86328125" customWidth="1"/>
    <col min="7" max="7" width="10" customWidth="1"/>
  </cols>
  <sheetData>
    <row r="1" spans="1:7" ht="13.15" x14ac:dyDescent="0.35">
      <c r="A1" s="69" t="s">
        <v>24</v>
      </c>
      <c r="B1" s="70"/>
      <c r="C1" s="70"/>
      <c r="D1" s="70"/>
      <c r="E1" s="70"/>
      <c r="F1" s="71"/>
      <c r="G1" s="1"/>
    </row>
    <row r="2" spans="1:7" x14ac:dyDescent="0.35">
      <c r="A2" s="48"/>
      <c r="B2" s="48" t="s">
        <v>38</v>
      </c>
      <c r="C2" s="65">
        <f>0.6*(120000+160000)</f>
        <v>168000</v>
      </c>
      <c r="D2" s="65"/>
      <c r="E2" s="40" t="s">
        <v>25</v>
      </c>
      <c r="F2" s="41">
        <v>7.0000000000000007E-2</v>
      </c>
      <c r="G2" s="1"/>
    </row>
    <row r="3" spans="1:7" x14ac:dyDescent="0.35">
      <c r="A3" s="48"/>
      <c r="B3" s="48" t="s">
        <v>39</v>
      </c>
      <c r="C3" s="68" t="s">
        <v>2</v>
      </c>
      <c r="D3" s="68"/>
      <c r="E3" s="42"/>
      <c r="F3" s="42"/>
      <c r="G3" s="1"/>
    </row>
    <row r="4" spans="1:7" x14ac:dyDescent="0.35">
      <c r="A4" s="48"/>
      <c r="B4" s="48" t="s">
        <v>40</v>
      </c>
      <c r="C4" s="43">
        <v>4</v>
      </c>
      <c r="D4" s="49" t="s">
        <v>3</v>
      </c>
      <c r="E4" s="40"/>
      <c r="F4" s="44"/>
      <c r="G4" s="1"/>
    </row>
    <row r="5" spans="1:7" ht="41.25" customHeight="1" x14ac:dyDescent="0.35">
      <c r="A5" s="45" t="s">
        <v>17</v>
      </c>
      <c r="B5" s="45" t="s">
        <v>34</v>
      </c>
      <c r="C5" s="45" t="s">
        <v>0</v>
      </c>
      <c r="D5" s="45" t="s">
        <v>2</v>
      </c>
      <c r="E5" s="45" t="s">
        <v>16</v>
      </c>
      <c r="F5" s="45" t="s">
        <v>1</v>
      </c>
      <c r="G5" s="1"/>
    </row>
    <row r="6" spans="1:7" x14ac:dyDescent="0.35">
      <c r="A6" s="46" t="s">
        <v>41</v>
      </c>
      <c r="B6" s="47">
        <f>C2</f>
        <v>168000</v>
      </c>
      <c r="C6" s="47">
        <f>IF(A6="","",B6*$F$2)</f>
        <v>11760.000000000002</v>
      </c>
      <c r="D6" s="47">
        <f>IF(A6="","",$C$2/$C$4)</f>
        <v>42000</v>
      </c>
      <c r="E6" s="47">
        <f>IF(A6="","",C6+D6)</f>
        <v>53760</v>
      </c>
      <c r="F6" s="47">
        <f>IF(A6="","",B6-D6)</f>
        <v>126000</v>
      </c>
      <c r="G6" s="1"/>
    </row>
    <row r="7" spans="1:7" x14ac:dyDescent="0.35">
      <c r="A7" s="46" t="s">
        <v>42</v>
      </c>
      <c r="B7" s="47">
        <f>IF(A7="","",F6)</f>
        <v>126000</v>
      </c>
      <c r="C7" s="47">
        <f>IF(A7="","",B7*$F$2)</f>
        <v>8820</v>
      </c>
      <c r="D7" s="47">
        <f>IF(A7="","",$C$2/$C$4)</f>
        <v>42000</v>
      </c>
      <c r="E7" s="47">
        <f>IF(A7="","",C7+D7)</f>
        <v>50820</v>
      </c>
      <c r="F7" s="47">
        <f>IF(A7="","",B7-D7)</f>
        <v>84000</v>
      </c>
      <c r="G7" s="1"/>
    </row>
    <row r="8" spans="1:7" x14ac:dyDescent="0.35">
      <c r="A8" s="46" t="s">
        <v>43</v>
      </c>
      <c r="B8" s="47">
        <f>IF(A8="","",F7)</f>
        <v>84000</v>
      </c>
      <c r="C8" s="47">
        <f>IF(A8="","",B8*$F$2)</f>
        <v>5880.0000000000009</v>
      </c>
      <c r="D8" s="47">
        <f>IF(A8="","",$C$2/$C$4)</f>
        <v>42000</v>
      </c>
      <c r="E8" s="47">
        <f>IF(A8="","",C8+D8)</f>
        <v>47880</v>
      </c>
      <c r="F8" s="47">
        <f>IF(A8="","",B8-D8)</f>
        <v>42000</v>
      </c>
      <c r="G8" s="1"/>
    </row>
    <row r="9" spans="1:7" x14ac:dyDescent="0.35">
      <c r="A9" s="46" t="s">
        <v>44</v>
      </c>
      <c r="B9" s="47">
        <f t="shared" ref="B9" si="0">IF(A9="","",F8)</f>
        <v>42000</v>
      </c>
      <c r="C9" s="47">
        <f>IF(A9="","",B9*$F$2)</f>
        <v>2940.0000000000005</v>
      </c>
      <c r="D9" s="47">
        <f>IF(A9="","",$C$2/$C$4)</f>
        <v>42000</v>
      </c>
      <c r="E9" s="47">
        <f>IF(A9="","",C9+D9)</f>
        <v>44940</v>
      </c>
      <c r="F9" s="47">
        <f>IF(A9="","",B9-D9)</f>
        <v>0</v>
      </c>
      <c r="G9" s="1"/>
    </row>
    <row r="10" spans="1:7" x14ac:dyDescent="0.35">
      <c r="A10" s="25"/>
      <c r="B10" s="26"/>
      <c r="C10" s="26"/>
      <c r="D10" s="26"/>
      <c r="E10" s="26"/>
      <c r="F10" s="26"/>
      <c r="G10" s="1"/>
    </row>
    <row r="11" spans="1:7" x14ac:dyDescent="0.35">
      <c r="A11" s="66" t="s">
        <v>30</v>
      </c>
      <c r="B11" s="67"/>
      <c r="C11" s="26"/>
      <c r="D11" s="26"/>
      <c r="E11" s="26"/>
      <c r="F11" s="26"/>
      <c r="G11" s="1"/>
    </row>
    <row r="12" spans="1:7" x14ac:dyDescent="0.35">
      <c r="A12" s="20" t="s">
        <v>35</v>
      </c>
      <c r="B12" s="21">
        <f>120000/20</f>
        <v>6000</v>
      </c>
      <c r="C12" s="26"/>
      <c r="D12" s="26"/>
      <c r="E12" s="26"/>
      <c r="F12" s="26"/>
      <c r="G12" s="1"/>
    </row>
    <row r="13" spans="1:7" x14ac:dyDescent="0.35">
      <c r="A13" s="20" t="s">
        <v>36</v>
      </c>
      <c r="B13" s="21">
        <f>160000/5</f>
        <v>32000</v>
      </c>
      <c r="C13" s="26"/>
      <c r="D13" s="26"/>
      <c r="E13" s="26"/>
      <c r="F13" s="26"/>
      <c r="G13" s="1"/>
    </row>
    <row r="14" spans="1:7" ht="15" customHeight="1" x14ac:dyDescent="0.35">
      <c r="A14" s="17" t="s">
        <v>29</v>
      </c>
      <c r="B14" s="18">
        <f>B12+B13</f>
        <v>38000</v>
      </c>
      <c r="C14" s="39"/>
      <c r="D14" s="39"/>
      <c r="E14" s="39"/>
      <c r="F14" s="39"/>
      <c r="G14" s="1"/>
    </row>
    <row r="15" spans="1:7" x14ac:dyDescent="0.35">
      <c r="A15" s="1"/>
      <c r="B15" s="1"/>
      <c r="C15" s="1"/>
      <c r="D15" s="1"/>
      <c r="E15" s="1"/>
      <c r="F15" s="1"/>
      <c r="G15" s="1"/>
    </row>
    <row r="16" spans="1:7" x14ac:dyDescent="0.35">
      <c r="A16" s="61" t="s">
        <v>31</v>
      </c>
      <c r="B16" s="62"/>
      <c r="C16" s="62"/>
      <c r="D16" s="62"/>
      <c r="E16" s="62"/>
      <c r="F16" s="62"/>
      <c r="G16" s="19"/>
    </row>
    <row r="17" spans="1:7" x14ac:dyDescent="0.35">
      <c r="A17" s="50"/>
      <c r="B17" s="12" t="s">
        <v>26</v>
      </c>
      <c r="C17" s="13" t="s">
        <v>20</v>
      </c>
      <c r="D17" s="13" t="s">
        <v>21</v>
      </c>
      <c r="E17" s="13" t="s">
        <v>22</v>
      </c>
      <c r="F17" s="13" t="s">
        <v>45</v>
      </c>
      <c r="G17" s="28"/>
    </row>
    <row r="18" spans="1:7" x14ac:dyDescent="0.35">
      <c r="A18" s="51" t="s">
        <v>47</v>
      </c>
      <c r="B18" s="3"/>
      <c r="C18" s="4"/>
      <c r="D18" s="4"/>
      <c r="E18" s="4"/>
      <c r="F18" s="53"/>
      <c r="G18" s="33"/>
    </row>
    <row r="19" spans="1:7" x14ac:dyDescent="0.35">
      <c r="A19" s="52" t="s">
        <v>46</v>
      </c>
      <c r="B19" s="3"/>
      <c r="C19" s="4"/>
      <c r="D19" s="4"/>
      <c r="E19" s="4"/>
      <c r="F19" s="4"/>
      <c r="G19" s="33"/>
    </row>
    <row r="20" spans="1:7" x14ac:dyDescent="0.35">
      <c r="A20" s="52" t="s">
        <v>48</v>
      </c>
      <c r="B20" s="3"/>
      <c r="C20" s="4"/>
      <c r="D20" s="4"/>
      <c r="E20" s="4"/>
      <c r="F20" s="4"/>
      <c r="G20" s="33"/>
    </row>
    <row r="21" spans="1:7" x14ac:dyDescent="0.35">
      <c r="A21" s="52" t="s">
        <v>49</v>
      </c>
      <c r="B21" s="5"/>
      <c r="C21" s="4"/>
      <c r="D21" s="4"/>
      <c r="E21" s="4"/>
      <c r="F21" s="53"/>
      <c r="G21" s="33"/>
    </row>
    <row r="22" spans="1:7" x14ac:dyDescent="0.35">
      <c r="A22" s="2" t="s">
        <v>32</v>
      </c>
      <c r="B22" s="3"/>
      <c r="C22" s="4"/>
      <c r="D22" s="4"/>
      <c r="E22" s="4"/>
      <c r="F22" s="4"/>
      <c r="G22" s="33"/>
    </row>
    <row r="23" spans="1:7" x14ac:dyDescent="0.35">
      <c r="A23" s="14" t="s">
        <v>27</v>
      </c>
      <c r="B23" s="6"/>
      <c r="C23" s="7"/>
      <c r="D23" s="7"/>
      <c r="E23" s="7"/>
      <c r="F23" s="7"/>
      <c r="G23" s="34"/>
    </row>
    <row r="24" spans="1:7" x14ac:dyDescent="0.35">
      <c r="A24" s="2" t="s">
        <v>28</v>
      </c>
      <c r="B24" s="3"/>
      <c r="C24" s="4"/>
      <c r="D24" s="4"/>
      <c r="E24" s="4"/>
      <c r="F24" s="4"/>
      <c r="G24" s="33"/>
    </row>
    <row r="25" spans="1:7" x14ac:dyDescent="0.35">
      <c r="A25" s="14" t="s">
        <v>23</v>
      </c>
      <c r="B25" s="8"/>
      <c r="C25" s="9"/>
      <c r="D25" s="9"/>
      <c r="E25" s="9"/>
      <c r="F25" s="9"/>
      <c r="G25" s="35"/>
    </row>
    <row r="26" spans="1:7" x14ac:dyDescent="0.35">
      <c r="A26" s="51" t="s">
        <v>51</v>
      </c>
      <c r="B26" s="3"/>
      <c r="C26" s="4"/>
      <c r="D26" s="4"/>
      <c r="E26" s="4"/>
      <c r="F26" s="4"/>
      <c r="G26" s="33"/>
    </row>
    <row r="27" spans="1:7" x14ac:dyDescent="0.35">
      <c r="A27" s="15" t="s">
        <v>50</v>
      </c>
      <c r="B27" s="10"/>
      <c r="C27" s="11"/>
      <c r="D27" s="11"/>
      <c r="E27" s="11"/>
      <c r="F27" s="11"/>
      <c r="G27" s="36"/>
    </row>
    <row r="28" spans="1:7" x14ac:dyDescent="0.35">
      <c r="A28" s="16"/>
      <c r="B28" s="16"/>
      <c r="C28" s="16"/>
      <c r="D28" s="16"/>
      <c r="E28" s="16"/>
      <c r="F28" s="16"/>
      <c r="G28" s="16"/>
    </row>
    <row r="29" spans="1:7" x14ac:dyDescent="0.35">
      <c r="A29" s="63" t="s">
        <v>37</v>
      </c>
      <c r="B29" s="64"/>
      <c r="C29" s="64"/>
      <c r="D29" s="64"/>
      <c r="E29" s="64"/>
      <c r="F29" s="64"/>
      <c r="G29" s="19"/>
    </row>
    <row r="30" spans="1:7" x14ac:dyDescent="0.35">
      <c r="A30" s="22"/>
      <c r="B30" s="12" t="s">
        <v>26</v>
      </c>
      <c r="C30" s="13" t="s">
        <v>20</v>
      </c>
      <c r="D30" s="13" t="s">
        <v>21</v>
      </c>
      <c r="E30" s="13" t="s">
        <v>22</v>
      </c>
      <c r="F30" s="13" t="s">
        <v>45</v>
      </c>
      <c r="G30" s="28"/>
    </row>
    <row r="31" spans="1:7" x14ac:dyDescent="0.35">
      <c r="A31" s="31" t="s">
        <v>4</v>
      </c>
      <c r="B31" s="23"/>
      <c r="C31" s="23"/>
      <c r="D31" s="23"/>
      <c r="E31" s="23"/>
      <c r="F31" s="54"/>
      <c r="G31" s="29"/>
    </row>
    <row r="32" spans="1:7" x14ac:dyDescent="0.35">
      <c r="A32" s="32" t="s">
        <v>6</v>
      </c>
      <c r="B32" s="23"/>
      <c r="C32" s="23"/>
      <c r="D32" s="23"/>
      <c r="E32" s="23"/>
      <c r="F32" s="54"/>
      <c r="G32" s="29"/>
    </row>
    <row r="33" spans="1:7" x14ac:dyDescent="0.35">
      <c r="A33" s="32" t="s">
        <v>7</v>
      </c>
      <c r="B33" s="23"/>
      <c r="C33" s="23"/>
      <c r="D33" s="23"/>
      <c r="E33" s="23"/>
      <c r="F33" s="54"/>
      <c r="G33" s="29"/>
    </row>
    <row r="34" spans="1:7" x14ac:dyDescent="0.35">
      <c r="A34" s="32" t="s">
        <v>8</v>
      </c>
      <c r="B34" s="23"/>
      <c r="C34" s="23"/>
      <c r="D34" s="23"/>
      <c r="E34" s="23"/>
      <c r="F34" s="23"/>
      <c r="G34" s="29"/>
    </row>
    <row r="35" spans="1:7" x14ac:dyDescent="0.35">
      <c r="A35" s="55" t="s">
        <v>52</v>
      </c>
      <c r="B35" s="23"/>
      <c r="C35" s="23"/>
      <c r="D35" s="23"/>
      <c r="E35" s="23"/>
      <c r="F35" s="23"/>
      <c r="G35" s="29"/>
    </row>
    <row r="36" spans="1:7" x14ac:dyDescent="0.35">
      <c r="A36" s="56" t="s">
        <v>13</v>
      </c>
      <c r="B36" s="57"/>
      <c r="C36" s="57"/>
      <c r="D36" s="57"/>
      <c r="E36" s="57"/>
      <c r="F36" s="57"/>
      <c r="G36" s="30"/>
    </row>
    <row r="37" spans="1:7" x14ac:dyDescent="0.35">
      <c r="A37" s="31" t="s">
        <v>5</v>
      </c>
      <c r="B37" s="23"/>
      <c r="C37" s="23"/>
      <c r="D37" s="23"/>
      <c r="E37" s="23"/>
      <c r="F37" s="54"/>
      <c r="G37" s="29"/>
    </row>
    <row r="38" spans="1:7" x14ac:dyDescent="0.35">
      <c r="A38" s="32" t="s">
        <v>9</v>
      </c>
      <c r="B38" s="23"/>
      <c r="C38" s="23"/>
      <c r="D38" s="23"/>
      <c r="E38" s="23"/>
      <c r="F38" s="23"/>
      <c r="G38" s="29"/>
    </row>
    <row r="39" spans="1:7" x14ac:dyDescent="0.35">
      <c r="A39" s="32" t="s">
        <v>10</v>
      </c>
      <c r="B39" s="23"/>
      <c r="C39" s="23"/>
      <c r="D39" s="23"/>
      <c r="E39" s="23"/>
      <c r="F39" s="54"/>
      <c r="G39" s="29"/>
    </row>
    <row r="40" spans="1:7" x14ac:dyDescent="0.35">
      <c r="A40" s="32" t="s">
        <v>11</v>
      </c>
      <c r="B40" s="23"/>
      <c r="C40" s="23"/>
      <c r="D40" s="23"/>
      <c r="E40" s="23"/>
      <c r="F40" s="54"/>
      <c r="G40" s="29"/>
    </row>
    <row r="41" spans="1:7" x14ac:dyDescent="0.35">
      <c r="A41" s="32" t="s">
        <v>12</v>
      </c>
      <c r="B41" s="23"/>
      <c r="C41" s="23"/>
      <c r="D41" s="23"/>
      <c r="E41" s="23"/>
      <c r="F41" s="54"/>
      <c r="G41" s="29"/>
    </row>
    <row r="42" spans="1:7" x14ac:dyDescent="0.35">
      <c r="A42" s="56" t="s">
        <v>14</v>
      </c>
      <c r="B42" s="57"/>
      <c r="C42" s="57"/>
      <c r="D42" s="57"/>
      <c r="E42" s="57"/>
      <c r="F42" s="57"/>
      <c r="G42" s="30"/>
    </row>
    <row r="43" spans="1:7" x14ac:dyDescent="0.35">
      <c r="A43" s="58" t="s">
        <v>19</v>
      </c>
      <c r="B43" s="57"/>
      <c r="C43" s="57"/>
      <c r="D43" s="57"/>
      <c r="E43" s="57"/>
      <c r="F43" s="57"/>
      <c r="G43" s="30"/>
    </row>
    <row r="44" spans="1:7" x14ac:dyDescent="0.35">
      <c r="A44" s="22" t="s">
        <v>15</v>
      </c>
      <c r="B44" s="23"/>
      <c r="C44" s="23"/>
      <c r="D44" s="23"/>
      <c r="E44" s="23"/>
      <c r="F44" s="23"/>
      <c r="G44" s="29"/>
    </row>
    <row r="45" spans="1:7" x14ac:dyDescent="0.35">
      <c r="A45" s="58" t="s">
        <v>18</v>
      </c>
      <c r="B45" s="57"/>
      <c r="C45" s="57"/>
      <c r="D45" s="57"/>
      <c r="E45" s="57"/>
      <c r="F45" s="57"/>
      <c r="G45" s="30"/>
    </row>
    <row r="46" spans="1:7" x14ac:dyDescent="0.35">
      <c r="A46" s="16"/>
      <c r="B46" s="16"/>
      <c r="C46" s="16"/>
      <c r="D46" s="16"/>
      <c r="E46" s="16"/>
      <c r="F46" s="16"/>
      <c r="G46" s="16"/>
    </row>
    <row r="47" spans="1:7" ht="13.15" x14ac:dyDescent="0.4">
      <c r="A47" s="38" t="s">
        <v>33</v>
      </c>
      <c r="B47" s="27"/>
      <c r="C47" s="27"/>
      <c r="D47" s="27"/>
      <c r="E47" s="27"/>
      <c r="F47" s="27"/>
      <c r="G47" s="27"/>
    </row>
    <row r="48" spans="1:7" ht="23.25" customHeight="1" x14ac:dyDescent="0.35">
      <c r="A48" s="60"/>
      <c r="B48" s="59"/>
      <c r="C48" s="59"/>
      <c r="D48" s="59"/>
      <c r="E48" s="59"/>
      <c r="F48" s="59"/>
      <c r="G48" s="59"/>
    </row>
    <row r="49" spans="1:7" x14ac:dyDescent="0.35">
      <c r="A49" s="59"/>
      <c r="B49" s="59"/>
      <c r="C49" s="59"/>
      <c r="D49" s="59"/>
      <c r="E49" s="59"/>
      <c r="F49" s="37"/>
      <c r="G49" s="37"/>
    </row>
    <row r="50" spans="1:7" x14ac:dyDescent="0.35">
      <c r="A50" s="59"/>
      <c r="B50" s="59"/>
      <c r="C50" s="59"/>
      <c r="D50" s="59"/>
      <c r="E50" s="59"/>
      <c r="F50" s="59"/>
      <c r="G50" s="59"/>
    </row>
    <row r="51" spans="1:7" x14ac:dyDescent="0.35">
      <c r="A51" s="59"/>
      <c r="B51" s="59"/>
      <c r="C51" s="59"/>
      <c r="D51" s="59"/>
      <c r="E51" s="59"/>
      <c r="F51" s="59"/>
      <c r="G51" s="59"/>
    </row>
    <row r="52" spans="1:7" x14ac:dyDescent="0.35">
      <c r="A52" s="24"/>
      <c r="B52" s="24"/>
      <c r="C52" s="24"/>
      <c r="D52" s="24"/>
      <c r="E52" s="24"/>
      <c r="F52" s="24"/>
      <c r="G52" s="24"/>
    </row>
    <row r="53" spans="1:7" x14ac:dyDescent="0.35">
      <c r="A53" s="16"/>
      <c r="B53" s="16"/>
      <c r="C53" s="16"/>
      <c r="D53" s="16"/>
      <c r="E53" s="16"/>
      <c r="F53" s="16"/>
      <c r="G53" s="16"/>
    </row>
    <row r="54" spans="1:7" x14ac:dyDescent="0.35">
      <c r="A54" s="16"/>
      <c r="B54" s="16"/>
      <c r="C54" s="16"/>
      <c r="D54" s="16"/>
      <c r="E54" s="16"/>
      <c r="F54" s="16"/>
      <c r="G54" s="16"/>
    </row>
    <row r="55" spans="1:7" x14ac:dyDescent="0.35">
      <c r="A55" s="16"/>
      <c r="B55" s="16"/>
      <c r="C55" s="16"/>
      <c r="D55" s="16"/>
      <c r="E55" s="16"/>
      <c r="F55" s="16"/>
      <c r="G55" s="16"/>
    </row>
    <row r="56" spans="1:7" x14ac:dyDescent="0.35">
      <c r="A56" s="16"/>
      <c r="B56" s="16"/>
      <c r="C56" s="16"/>
      <c r="D56" s="16"/>
      <c r="E56" s="16"/>
      <c r="F56" s="16"/>
      <c r="G56" s="16"/>
    </row>
    <row r="57" spans="1:7" x14ac:dyDescent="0.35">
      <c r="A57" s="16"/>
      <c r="B57" s="16"/>
      <c r="C57" s="16"/>
      <c r="D57" s="16"/>
      <c r="E57" s="16"/>
      <c r="F57" s="16"/>
      <c r="G57" s="16"/>
    </row>
    <row r="58" spans="1:7" x14ac:dyDescent="0.35">
      <c r="A58" s="16"/>
      <c r="B58" s="16"/>
      <c r="C58" s="16"/>
      <c r="D58" s="16"/>
      <c r="E58" s="16"/>
      <c r="F58" s="16"/>
      <c r="G58" s="16"/>
    </row>
    <row r="59" spans="1:7" x14ac:dyDescent="0.35">
      <c r="A59" s="16"/>
      <c r="B59" s="16"/>
      <c r="C59" s="16"/>
      <c r="D59" s="16"/>
      <c r="E59" s="16"/>
      <c r="F59" s="16"/>
      <c r="G59" s="16"/>
    </row>
    <row r="60" spans="1:7" x14ac:dyDescent="0.35">
      <c r="A60" s="16"/>
      <c r="B60" s="16"/>
      <c r="C60" s="16"/>
      <c r="D60" s="16"/>
      <c r="E60" s="16"/>
      <c r="F60" s="16"/>
      <c r="G60" s="16"/>
    </row>
    <row r="61" spans="1:7" x14ac:dyDescent="0.35">
      <c r="A61" s="16"/>
      <c r="B61" s="16"/>
      <c r="C61" s="16"/>
      <c r="D61" s="16"/>
      <c r="E61" s="16"/>
      <c r="F61" s="16"/>
      <c r="G61" s="16"/>
    </row>
    <row r="62" spans="1:7" x14ac:dyDescent="0.35">
      <c r="A62" s="16"/>
      <c r="B62" s="16"/>
      <c r="C62" s="16"/>
      <c r="D62" s="16"/>
      <c r="E62" s="16"/>
      <c r="F62" s="16"/>
      <c r="G62" s="16"/>
    </row>
    <row r="63" spans="1:7" x14ac:dyDescent="0.35">
      <c r="A63" s="16"/>
      <c r="B63" s="16"/>
      <c r="C63" s="16"/>
      <c r="D63" s="16"/>
      <c r="E63" s="16"/>
      <c r="F63" s="16"/>
      <c r="G63" s="16"/>
    </row>
    <row r="64" spans="1:7" x14ac:dyDescent="0.35">
      <c r="A64" s="16"/>
      <c r="B64" s="16"/>
      <c r="C64" s="16"/>
      <c r="D64" s="16"/>
      <c r="E64" s="16"/>
      <c r="F64" s="16"/>
      <c r="G64" s="16"/>
    </row>
    <row r="65" spans="1:7" x14ac:dyDescent="0.35">
      <c r="A65" s="16"/>
      <c r="B65" s="16"/>
      <c r="C65" s="16"/>
      <c r="D65" s="16"/>
      <c r="E65" s="16"/>
      <c r="F65" s="16"/>
      <c r="G65" s="16"/>
    </row>
    <row r="66" spans="1:7" x14ac:dyDescent="0.35">
      <c r="A66" s="16"/>
      <c r="B66" s="16"/>
      <c r="C66" s="16"/>
      <c r="D66" s="16"/>
      <c r="E66" s="16"/>
      <c r="F66" s="16"/>
      <c r="G66" s="16"/>
    </row>
  </sheetData>
  <mergeCells count="10">
    <mergeCell ref="C2:D2"/>
    <mergeCell ref="A11:B11"/>
    <mergeCell ref="C3:D3"/>
    <mergeCell ref="A1:F1"/>
    <mergeCell ref="A51:G51"/>
    <mergeCell ref="A48:G48"/>
    <mergeCell ref="A50:G50"/>
    <mergeCell ref="A49:E49"/>
    <mergeCell ref="A16:F16"/>
    <mergeCell ref="A29:F29"/>
  </mergeCells>
  <phoneticPr fontId="3" type="noConversion"/>
  <pageMargins left="0.27" right="0.32" top="0.32" bottom="0.16" header="0.19" footer="0.2"/>
  <pageSetup paperSize="9" orientation="portrait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made style</vt:lpstr>
    </vt:vector>
  </TitlesOfParts>
  <Company>BERTIN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Claude Terrier</cp:lastModifiedBy>
  <cp:lastPrinted>2013-04-23T08:40:13Z</cp:lastPrinted>
  <dcterms:created xsi:type="dcterms:W3CDTF">1999-11-14T13:41:43Z</dcterms:created>
  <dcterms:modified xsi:type="dcterms:W3CDTF">2020-09-03T09:52:47Z</dcterms:modified>
</cp:coreProperties>
</file>